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5325" activeTab="0"/>
  </bookViews>
  <sheets>
    <sheet name="отчет 1 полуг" sheetId="1" r:id="rId1"/>
  </sheets>
  <definedNames>
    <definedName name="_xlnm.Print_Titles" localSheetId="0">'отчет 1 полуг'!$7:$7</definedName>
    <definedName name="_xlnm.Print_Area" localSheetId="0">'отчет 1 полуг'!$A$1:$F$65</definedName>
  </definedNames>
  <calcPr fullCalcOnLoad="1"/>
</workbook>
</file>

<file path=xl/sharedStrings.xml><?xml version="1.0" encoding="utf-8"?>
<sst xmlns="http://schemas.openxmlformats.org/spreadsheetml/2006/main" count="168" uniqueCount="83">
  <si>
    <t>Раздел</t>
  </si>
  <si>
    <t>Подраздел</t>
  </si>
  <si>
    <t>01</t>
  </si>
  <si>
    <t>Общегосударственные вопросы</t>
  </si>
  <si>
    <t>02</t>
  </si>
  <si>
    <t>03</t>
  </si>
  <si>
    <t>04</t>
  </si>
  <si>
    <t>05</t>
  </si>
  <si>
    <t>06</t>
  </si>
  <si>
    <t>07</t>
  </si>
  <si>
    <t>11</t>
  </si>
  <si>
    <t>13</t>
  </si>
  <si>
    <t>Национальная оборона</t>
  </si>
  <si>
    <t>Национальная безопасность и правоохранительная деятельность</t>
  </si>
  <si>
    <t>09</t>
  </si>
  <si>
    <t>Национальная экономика</t>
  </si>
  <si>
    <t>08</t>
  </si>
  <si>
    <t>10</t>
  </si>
  <si>
    <t>12</t>
  </si>
  <si>
    <t>Жилищно-коммунальное хозяйство</t>
  </si>
  <si>
    <t>Образование</t>
  </si>
  <si>
    <t>Охрана окружающей среды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</si>
  <si>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</si>
  <si>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</si>
  <si>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</si>
  <si>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</si>
  <si>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</si>
  <si>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</si>
  <si>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</si>
  <si>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</si>
  <si>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</si>
  <si>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</si>
  <si>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</si>
  <si>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</si>
  <si>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Общеэкономические вопросы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</si>
  <si>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</si>
  <si>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</si>
  <si>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</si>
  <si>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</si>
  <si>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</si>
  <si>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</si>
  <si>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</si>
  <si>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</si>
  <si>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</si>
  <si>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</si>
  <si>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</si>
  <si>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</si>
  <si>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</si>
  <si>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</si>
  <si>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</si>
  <si>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</si>
  <si>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</si>
  <si>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</si>
  <si>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</si>
  <si>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Заготовка, переработка, хранение и обеспечение безопасности донорской крови и её компонентов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</si>
  <si>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</si>
  <si>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</si>
  <si>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</si>
  <si>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</si>
  <si>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</si>
  <si>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</si>
  <si>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</si>
  <si>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</si>
  <si>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>Сельское хозяйство и рыболовство</t>
  </si>
  <si>
    <t>Обслуживание государственного и муниципального долга</t>
  </si>
  <si>
    <t xml:space="preserve">Культура, кинематография </t>
  </si>
  <si>
    <t>Обслуживание государственного внутреннего и муниципального долга</t>
  </si>
  <si>
    <t>Судебная система</t>
  </si>
  <si>
    <t>14</t>
  </si>
  <si>
    <t>Другие вопросы в области национальной безопасности и правоохранительной деятельности</t>
  </si>
  <si>
    <t>Распределение бюджетных ассигнований по разделам и подразделам</t>
  </si>
  <si>
    <t>Сумма на 2012 год</t>
  </si>
  <si>
    <t>Наименование</t>
  </si>
  <si>
    <t>ВСЕГО</t>
  </si>
  <si>
    <t>(тыс.рублей)</t>
  </si>
  <si>
    <t>Органы юстиции</t>
  </si>
  <si>
    <t>Другие вопросы в области жилищно-коммунального хозяйства</t>
  </si>
  <si>
    <t>% исполнения</t>
  </si>
  <si>
    <t>Приложение №2</t>
  </si>
  <si>
    <t>к постановлению  администрации города  Югорска</t>
  </si>
  <si>
    <t xml:space="preserve">от___________2012     №____ </t>
  </si>
  <si>
    <t>классификации расходов бюджета города Югорска  за 1 полугодие 2012 года</t>
  </si>
  <si>
    <t>Исполнено за 1 полугодие 2012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</si>
</sst>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000\.00\.000\.0"/>
    <numFmt numFmtId="174" formatCode="000"/>
    <numFmt numFmtId="175" formatCode="0000"/>
    <numFmt numFmtId="176" formatCode="0000000"/>
    <numFmt numFmtId="177" formatCode="000\.00\.00"/>
    <numFmt numFmtId="178" formatCode="#,##0.00;[Red]\-#,##0.00;0.00"/>
    <numFmt numFmtId="179" formatCode="0\.00"/>
    <numFmt numFmtId="180" formatCode="00\.00\.000"/>
    <numFmt numFmtId="181" formatCode="00\.00\.0"/>
    <numFmt numFmtId="182" formatCode="#,##0.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Fill="1">
      <alignment/>
      <protection/>
    </xf>
    <xf numFmtId="182" fontId="1" fillId="0" borderId="0" xfId="52" applyNumberFormat="1" applyFill="1">
      <alignment/>
      <protection/>
    </xf>
    <xf numFmtId="0" fontId="3" fillId="0" borderId="0" xfId="52" applyFont="1" applyProtection="1">
      <alignment/>
      <protection hidden="1"/>
    </xf>
    <xf numFmtId="0" fontId="4" fillId="0" borderId="0" xfId="52" applyFont="1">
      <alignment/>
      <protection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horizontal="right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Protection="1">
      <alignment/>
      <protection hidden="1"/>
    </xf>
    <xf numFmtId="182" fontId="3" fillId="0" borderId="0" xfId="52" applyNumberFormat="1" applyFont="1" applyFill="1" applyBorder="1" applyProtection="1">
      <alignment/>
      <protection hidden="1"/>
    </xf>
    <xf numFmtId="182" fontId="3" fillId="0" borderId="0" xfId="52" applyNumberFormat="1" applyFont="1" applyFill="1" applyProtection="1">
      <alignment/>
      <protection hidden="1"/>
    </xf>
    <xf numFmtId="182" fontId="4" fillId="0" borderId="0" xfId="52" applyNumberFormat="1" applyFont="1" applyFill="1">
      <alignment/>
      <protection/>
    </xf>
    <xf numFmtId="0" fontId="3" fillId="0" borderId="0" xfId="52" applyFont="1" applyFill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Font="1" applyBorder="1">
      <alignment/>
      <protection/>
    </xf>
    <xf numFmtId="182" fontId="4" fillId="0" borderId="10" xfId="52" applyNumberFormat="1" applyFont="1" applyBorder="1">
      <alignment/>
      <protection/>
    </xf>
    <xf numFmtId="0" fontId="6" fillId="0" borderId="10" xfId="52" applyFont="1" applyBorder="1" applyAlignment="1">
      <alignment horizontal="center" vertical="center" wrapText="1"/>
      <protection/>
    </xf>
    <xf numFmtId="182" fontId="4" fillId="0" borderId="0" xfId="52" applyNumberFormat="1" applyFont="1">
      <alignment/>
      <protection/>
    </xf>
    <xf numFmtId="182" fontId="6" fillId="0" borderId="10" xfId="52" applyNumberFormat="1" applyFont="1" applyBorder="1" applyAlignment="1">
      <alignment horizontal="center" vertical="center" wrapText="1"/>
      <protection/>
    </xf>
    <xf numFmtId="182" fontId="1" fillId="0" borderId="0" xfId="52" applyNumberFormat="1">
      <alignment/>
      <protection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49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5" fillId="0" borderId="10" xfId="52" applyNumberFormat="1" applyFont="1" applyFill="1" applyBorder="1" applyAlignment="1" applyProtection="1">
      <alignment horizontal="right" vertical="center" wrapText="1"/>
      <protection hidden="1"/>
    </xf>
    <xf numFmtId="182" fontId="5" fillId="0" borderId="10" xfId="52" applyNumberFormat="1" applyFont="1" applyBorder="1">
      <alignment/>
      <protection/>
    </xf>
    <xf numFmtId="175" fontId="3" fillId="0" borderId="10" xfId="52" applyNumberFormat="1" applyFont="1" applyFill="1" applyBorder="1" applyAlignment="1" applyProtection="1">
      <alignment horizontal="left" wrapText="1"/>
      <protection hidden="1"/>
    </xf>
    <xf numFmtId="49" fontId="3" fillId="0" borderId="10" xfId="52" applyNumberFormat="1" applyFont="1" applyFill="1" applyBorder="1" applyAlignment="1" applyProtection="1">
      <alignment horizontal="center" wrapText="1"/>
      <protection hidden="1"/>
    </xf>
    <xf numFmtId="182" fontId="3" fillId="0" borderId="10" xfId="53" applyNumberFormat="1" applyFont="1" applyFill="1" applyBorder="1" applyAlignment="1" applyProtection="1">
      <alignment/>
      <protection hidden="1"/>
    </xf>
    <xf numFmtId="182" fontId="3" fillId="0" borderId="10" xfId="52" applyNumberFormat="1" applyFont="1" applyBorder="1">
      <alignment/>
      <protection/>
    </xf>
    <xf numFmtId="175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wrapText="1"/>
      <protection hidden="1"/>
    </xf>
    <xf numFmtId="49" fontId="5" fillId="0" borderId="10" xfId="52" applyNumberFormat="1" applyFont="1" applyFill="1" applyBorder="1" applyAlignment="1" applyProtection="1">
      <alignment horizontal="center" wrapText="1"/>
      <protection hidden="1"/>
    </xf>
    <xf numFmtId="182" fontId="5" fillId="0" borderId="10" xfId="52" applyNumberFormat="1" applyFont="1" applyFill="1" applyBorder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182" fontId="3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horizontal="left" shrinkToFit="1"/>
      <protection hidden="1"/>
    </xf>
    <xf numFmtId="0" fontId="5" fillId="0" borderId="10" xfId="52" applyNumberFormat="1" applyFont="1" applyFill="1" applyBorder="1" applyAlignment="1" applyProtection="1">
      <alignment/>
      <protection hidden="1"/>
    </xf>
    <xf numFmtId="49" fontId="5" fillId="0" borderId="10" xfId="52" applyNumberFormat="1" applyFont="1" applyFill="1" applyBorder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Alignment="1" applyProtection="1">
      <alignment horizontal="right" vertic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tmp_Роспись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22">
      <selection activeCell="M48" sqref="L48:M48"/>
    </sheetView>
  </sheetViews>
  <sheetFormatPr defaultColWidth="7.875" defaultRowHeight="12.75"/>
  <cols>
    <col min="1" max="1" width="56.375" style="1" customWidth="1"/>
    <col min="2" max="2" width="8.75390625" style="1" customWidth="1"/>
    <col min="3" max="3" width="8.875" style="1" customWidth="1"/>
    <col min="4" max="4" width="11.75390625" style="2" customWidth="1"/>
    <col min="5" max="5" width="10.375" style="20" customWidth="1"/>
    <col min="6" max="6" width="7.125" style="1" customWidth="1"/>
    <col min="7" max="189" width="7.875" style="1" customWidth="1"/>
    <col min="190" max="16384" width="7.875" style="1" customWidth="1"/>
  </cols>
  <sheetData>
    <row r="1" spans="1:6" s="5" customFormat="1" ht="12.75" customHeight="1">
      <c r="A1" s="40" t="s">
        <v>78</v>
      </c>
      <c r="B1" s="40"/>
      <c r="C1" s="40"/>
      <c r="D1" s="40"/>
      <c r="E1" s="40"/>
      <c r="F1" s="40"/>
    </row>
    <row r="2" spans="1:6" s="5" customFormat="1" ht="12" customHeight="1">
      <c r="A2" s="40" t="s">
        <v>79</v>
      </c>
      <c r="B2" s="40"/>
      <c r="C2" s="40"/>
      <c r="D2" s="40"/>
      <c r="E2" s="40"/>
      <c r="F2" s="40"/>
    </row>
    <row r="3" spans="1:6" s="5" customFormat="1" ht="12.75" customHeight="1">
      <c r="A3" s="41" t="s">
        <v>80</v>
      </c>
      <c r="B3" s="41"/>
      <c r="C3" s="41"/>
      <c r="D3" s="41"/>
      <c r="E3" s="41"/>
      <c r="F3" s="41"/>
    </row>
    <row r="4" spans="1:6" s="5" customFormat="1" ht="11.25" customHeight="1">
      <c r="A4" s="38" t="s">
        <v>70</v>
      </c>
      <c r="B4" s="38"/>
      <c r="C4" s="38"/>
      <c r="D4" s="38"/>
      <c r="E4" s="39"/>
      <c r="F4" s="39"/>
    </row>
    <row r="5" spans="1:6" s="5" customFormat="1" ht="11.25" customHeight="1">
      <c r="A5" s="38" t="s">
        <v>81</v>
      </c>
      <c r="B5" s="38"/>
      <c r="C5" s="38"/>
      <c r="D5" s="38"/>
      <c r="E5" s="39"/>
      <c r="F5" s="39"/>
    </row>
    <row r="6" spans="1:6" s="5" customFormat="1" ht="11.25">
      <c r="A6" s="6"/>
      <c r="B6" s="6"/>
      <c r="C6" s="6"/>
      <c r="D6" s="7"/>
      <c r="E6" s="18"/>
      <c r="F6" s="7" t="s">
        <v>74</v>
      </c>
    </row>
    <row r="7" spans="1:6" s="5" customFormat="1" ht="32.25" customHeight="1">
      <c r="A7" s="8" t="s">
        <v>72</v>
      </c>
      <c r="B7" s="8" t="s">
        <v>0</v>
      </c>
      <c r="C7" s="8" t="s">
        <v>1</v>
      </c>
      <c r="D7" s="8" t="s">
        <v>71</v>
      </c>
      <c r="E7" s="19" t="s">
        <v>82</v>
      </c>
      <c r="F7" s="17" t="s">
        <v>77</v>
      </c>
    </row>
    <row r="8" spans="1:6" s="5" customFormat="1" ht="11.25">
      <c r="A8" s="14">
        <v>1</v>
      </c>
      <c r="B8" s="14">
        <v>2</v>
      </c>
      <c r="C8" s="14">
        <v>3</v>
      </c>
      <c r="D8" s="14">
        <v>4</v>
      </c>
      <c r="E8" s="16"/>
      <c r="F8" s="15"/>
    </row>
    <row r="9" spans="1:6" s="5" customFormat="1" ht="12.75">
      <c r="A9" s="21" t="s">
        <v>3</v>
      </c>
      <c r="B9" s="22" t="s">
        <v>2</v>
      </c>
      <c r="C9" s="22"/>
      <c r="D9" s="23">
        <f>D10+D11+D12+D14+D15+D16+D13</f>
        <v>266905.6</v>
      </c>
      <c r="E9" s="23">
        <f>E10+E11+E12+E14+E15+E16+E13</f>
        <v>148960.69999999998</v>
      </c>
      <c r="F9" s="24">
        <f>E9/D9*100</f>
        <v>55.81025651016689</v>
      </c>
    </row>
    <row r="10" spans="1:6" s="5" customFormat="1" ht="25.5">
      <c r="A10" s="25" t="s">
        <v>26</v>
      </c>
      <c r="B10" s="26" t="s">
        <v>2</v>
      </c>
      <c r="C10" s="26" t="s">
        <v>4</v>
      </c>
      <c r="D10" s="27">
        <v>3758</v>
      </c>
      <c r="E10" s="28">
        <v>2042.4</v>
      </c>
      <c r="F10" s="28">
        <f aca="true" t="shared" si="0" ref="F10:F65">E10/D10*100</f>
        <v>54.34805747738159</v>
      </c>
    </row>
    <row r="11" spans="1:6" s="5" customFormat="1" ht="22.5" customHeight="1">
      <c r="A11" s="25" t="s">
        <v>27</v>
      </c>
      <c r="B11" s="26" t="s">
        <v>2</v>
      </c>
      <c r="C11" s="26" t="s">
        <v>5</v>
      </c>
      <c r="D11" s="27">
        <v>13696</v>
      </c>
      <c r="E11" s="28">
        <v>6608.8</v>
      </c>
      <c r="F11" s="28">
        <f t="shared" si="0"/>
        <v>48.25350467289719</v>
      </c>
    </row>
    <row r="12" spans="1:6" s="5" customFormat="1" ht="27.75" customHeight="1">
      <c r="A12" s="29" t="s">
        <v>28</v>
      </c>
      <c r="B12" s="26" t="s">
        <v>2</v>
      </c>
      <c r="C12" s="26" t="s">
        <v>6</v>
      </c>
      <c r="D12" s="27">
        <v>177804.3</v>
      </c>
      <c r="E12" s="28">
        <v>100362.2</v>
      </c>
      <c r="F12" s="28">
        <f t="shared" si="0"/>
        <v>56.44531656433506</v>
      </c>
    </row>
    <row r="13" spans="1:6" s="5" customFormat="1" ht="12.75">
      <c r="A13" s="29" t="s">
        <v>67</v>
      </c>
      <c r="B13" s="26" t="s">
        <v>2</v>
      </c>
      <c r="C13" s="26" t="s">
        <v>7</v>
      </c>
      <c r="D13" s="27">
        <v>133</v>
      </c>
      <c r="E13" s="28">
        <v>0</v>
      </c>
      <c r="F13" s="28">
        <f t="shared" si="0"/>
        <v>0</v>
      </c>
    </row>
    <row r="14" spans="1:6" s="5" customFormat="1" ht="23.25" customHeight="1">
      <c r="A14" s="25" t="s">
        <v>29</v>
      </c>
      <c r="B14" s="26" t="s">
        <v>2</v>
      </c>
      <c r="C14" s="26" t="s">
        <v>8</v>
      </c>
      <c r="D14" s="27">
        <v>32044.8</v>
      </c>
      <c r="E14" s="28">
        <v>19388.5</v>
      </c>
      <c r="F14" s="28">
        <f t="shared" si="0"/>
        <v>60.50435640103855</v>
      </c>
    </row>
    <row r="15" spans="1:6" s="5" customFormat="1" ht="12.75">
      <c r="A15" s="25" t="s">
        <v>30</v>
      </c>
      <c r="B15" s="26" t="s">
        <v>2</v>
      </c>
      <c r="C15" s="26" t="s">
        <v>10</v>
      </c>
      <c r="D15" s="27">
        <v>1000</v>
      </c>
      <c r="E15" s="28">
        <v>0</v>
      </c>
      <c r="F15" s="28">
        <f t="shared" si="0"/>
        <v>0</v>
      </c>
    </row>
    <row r="16" spans="1:6" s="5" customFormat="1" ht="12.75">
      <c r="A16" s="25" t="s">
        <v>31</v>
      </c>
      <c r="B16" s="26" t="s">
        <v>2</v>
      </c>
      <c r="C16" s="26" t="s">
        <v>11</v>
      </c>
      <c r="D16" s="27">
        <v>38469.5</v>
      </c>
      <c r="E16" s="28">
        <v>20558.8</v>
      </c>
      <c r="F16" s="28">
        <f t="shared" si="0"/>
        <v>53.44181754376843</v>
      </c>
    </row>
    <row r="17" spans="1:6" s="5" customFormat="1" ht="12.75">
      <c r="A17" s="30" t="s">
        <v>12</v>
      </c>
      <c r="B17" s="31" t="s">
        <v>4</v>
      </c>
      <c r="C17" s="31"/>
      <c r="D17" s="32">
        <f>D18</f>
        <v>3794.4</v>
      </c>
      <c r="E17" s="32">
        <f>E18</f>
        <v>3316.2</v>
      </c>
      <c r="F17" s="24">
        <f t="shared" si="0"/>
        <v>87.39721695129664</v>
      </c>
    </row>
    <row r="18" spans="1:6" s="5" customFormat="1" ht="12.75">
      <c r="A18" s="25" t="s">
        <v>32</v>
      </c>
      <c r="B18" s="26" t="s">
        <v>4</v>
      </c>
      <c r="C18" s="26" t="s">
        <v>5</v>
      </c>
      <c r="D18" s="27">
        <v>3794.4</v>
      </c>
      <c r="E18" s="28">
        <v>3316.2</v>
      </c>
      <c r="F18" s="28">
        <f t="shared" si="0"/>
        <v>87.39721695129664</v>
      </c>
    </row>
    <row r="19" spans="1:6" s="5" customFormat="1" ht="12" customHeight="1">
      <c r="A19" s="30" t="s">
        <v>13</v>
      </c>
      <c r="B19" s="31" t="s">
        <v>5</v>
      </c>
      <c r="C19" s="31"/>
      <c r="D19" s="32">
        <f>D20+D21+D22</f>
        <v>35921.1</v>
      </c>
      <c r="E19" s="32">
        <f>E20+E21+E22</f>
        <v>2560.5000000000005</v>
      </c>
      <c r="F19" s="24">
        <f t="shared" si="0"/>
        <v>7.128122468409933</v>
      </c>
    </row>
    <row r="20" spans="1:6" s="5" customFormat="1" ht="12" customHeight="1">
      <c r="A20" s="33" t="s">
        <v>75</v>
      </c>
      <c r="B20" s="26" t="s">
        <v>5</v>
      </c>
      <c r="C20" s="26" t="s">
        <v>6</v>
      </c>
      <c r="D20" s="34">
        <v>4220.4</v>
      </c>
      <c r="E20" s="28">
        <v>2386.8</v>
      </c>
      <c r="F20" s="28">
        <f t="shared" si="0"/>
        <v>56.553881148706296</v>
      </c>
    </row>
    <row r="21" spans="1:6" s="5" customFormat="1" ht="21.75" customHeight="1">
      <c r="A21" s="25" t="s">
        <v>33</v>
      </c>
      <c r="B21" s="26" t="s">
        <v>5</v>
      </c>
      <c r="C21" s="26" t="s">
        <v>14</v>
      </c>
      <c r="D21" s="27">
        <v>16282.7</v>
      </c>
      <c r="E21" s="28">
        <v>13.4</v>
      </c>
      <c r="F21" s="28">
        <f t="shared" si="0"/>
        <v>0.08229593372106592</v>
      </c>
    </row>
    <row r="22" spans="1:6" s="5" customFormat="1" ht="11.25" customHeight="1">
      <c r="A22" s="25" t="s">
        <v>69</v>
      </c>
      <c r="B22" s="26" t="s">
        <v>5</v>
      </c>
      <c r="C22" s="26" t="s">
        <v>68</v>
      </c>
      <c r="D22" s="27">
        <v>15418</v>
      </c>
      <c r="E22" s="28">
        <v>160.3</v>
      </c>
      <c r="F22" s="28">
        <f t="shared" si="0"/>
        <v>1.0396938643144378</v>
      </c>
    </row>
    <row r="23" spans="1:6" s="5" customFormat="1" ht="12.75">
      <c r="A23" s="30" t="s">
        <v>15</v>
      </c>
      <c r="B23" s="31" t="s">
        <v>6</v>
      </c>
      <c r="C23" s="31"/>
      <c r="D23" s="32">
        <f>D24+D26+D27+D28+D29+D30+D25</f>
        <v>279158.2</v>
      </c>
      <c r="E23" s="32">
        <f>E24+E26+E27+E28+E29+E30+E25</f>
        <v>124865.6</v>
      </c>
      <c r="F23" s="24">
        <f t="shared" si="0"/>
        <v>44.72933268662715</v>
      </c>
    </row>
    <row r="24" spans="1:6" s="5" customFormat="1" ht="12.75">
      <c r="A24" s="25" t="s">
        <v>34</v>
      </c>
      <c r="B24" s="26" t="s">
        <v>6</v>
      </c>
      <c r="C24" s="26" t="s">
        <v>2</v>
      </c>
      <c r="D24" s="27">
        <v>2500</v>
      </c>
      <c r="E24" s="28">
        <v>1434.9</v>
      </c>
      <c r="F24" s="28">
        <f t="shared" si="0"/>
        <v>57.396</v>
      </c>
    </row>
    <row r="25" spans="1:6" s="5" customFormat="1" ht="12.75">
      <c r="A25" s="25" t="s">
        <v>63</v>
      </c>
      <c r="B25" s="26" t="s">
        <v>6</v>
      </c>
      <c r="C25" s="26" t="s">
        <v>7</v>
      </c>
      <c r="D25" s="27">
        <v>82064</v>
      </c>
      <c r="E25" s="28">
        <v>45899.1</v>
      </c>
      <c r="F25" s="28">
        <f t="shared" si="0"/>
        <v>55.930858841879505</v>
      </c>
    </row>
    <row r="26" spans="1:6" s="5" customFormat="1" ht="12.75">
      <c r="A26" s="25" t="s">
        <v>35</v>
      </c>
      <c r="B26" s="26" t="s">
        <v>6</v>
      </c>
      <c r="C26" s="26" t="s">
        <v>9</v>
      </c>
      <c r="D26" s="27">
        <v>13390</v>
      </c>
      <c r="E26" s="28">
        <v>7771</v>
      </c>
      <c r="F26" s="28">
        <f t="shared" si="0"/>
        <v>58.03584764749813</v>
      </c>
    </row>
    <row r="27" spans="1:6" s="5" customFormat="1" ht="12.75">
      <c r="A27" s="25" t="s">
        <v>36</v>
      </c>
      <c r="B27" s="26" t="s">
        <v>6</v>
      </c>
      <c r="C27" s="26" t="s">
        <v>16</v>
      </c>
      <c r="D27" s="27">
        <v>12567</v>
      </c>
      <c r="E27" s="28">
        <v>5655.2</v>
      </c>
      <c r="F27" s="28">
        <f t="shared" si="0"/>
        <v>45.00039786743057</v>
      </c>
    </row>
    <row r="28" spans="1:6" s="5" customFormat="1" ht="12.75">
      <c r="A28" s="25" t="s">
        <v>37</v>
      </c>
      <c r="B28" s="26" t="s">
        <v>6</v>
      </c>
      <c r="C28" s="26" t="s">
        <v>14</v>
      </c>
      <c r="D28" s="27">
        <v>114094.2</v>
      </c>
      <c r="E28" s="28">
        <v>49815.3</v>
      </c>
      <c r="F28" s="28">
        <f t="shared" si="0"/>
        <v>43.66155334802295</v>
      </c>
    </row>
    <row r="29" spans="1:6" s="5" customFormat="1" ht="12.75">
      <c r="A29" s="25" t="s">
        <v>38</v>
      </c>
      <c r="B29" s="26" t="s">
        <v>6</v>
      </c>
      <c r="C29" s="26" t="s">
        <v>17</v>
      </c>
      <c r="D29" s="27">
        <v>13195</v>
      </c>
      <c r="E29" s="28">
        <v>1873.3</v>
      </c>
      <c r="F29" s="28">
        <f t="shared" si="0"/>
        <v>14.19704433497537</v>
      </c>
    </row>
    <row r="30" spans="1:6" s="5" customFormat="1" ht="12.75">
      <c r="A30" s="25" t="s">
        <v>39</v>
      </c>
      <c r="B30" s="26" t="s">
        <v>6</v>
      </c>
      <c r="C30" s="26" t="s">
        <v>18</v>
      </c>
      <c r="D30" s="27">
        <v>41348</v>
      </c>
      <c r="E30" s="28">
        <v>12416.8</v>
      </c>
      <c r="F30" s="28">
        <f t="shared" si="0"/>
        <v>30.029989358614685</v>
      </c>
    </row>
    <row r="31" spans="1:6" s="5" customFormat="1" ht="12.75">
      <c r="A31" s="30" t="s">
        <v>19</v>
      </c>
      <c r="B31" s="31" t="s">
        <v>7</v>
      </c>
      <c r="C31" s="31"/>
      <c r="D31" s="32">
        <f>D32+D33+D34+D35</f>
        <v>995223.1</v>
      </c>
      <c r="E31" s="32">
        <f>E32+E33+E34+E35</f>
        <v>322048.2</v>
      </c>
      <c r="F31" s="24">
        <f t="shared" si="0"/>
        <v>32.359397606426135</v>
      </c>
    </row>
    <row r="32" spans="1:6" s="5" customFormat="1" ht="12.75">
      <c r="A32" s="25" t="s">
        <v>40</v>
      </c>
      <c r="B32" s="26" t="s">
        <v>7</v>
      </c>
      <c r="C32" s="26" t="s">
        <v>2</v>
      </c>
      <c r="D32" s="27">
        <v>560916</v>
      </c>
      <c r="E32" s="28">
        <v>260934.9</v>
      </c>
      <c r="F32" s="28">
        <f t="shared" si="0"/>
        <v>46.51942536850437</v>
      </c>
    </row>
    <row r="33" spans="1:6" s="5" customFormat="1" ht="12.75">
      <c r="A33" s="25" t="s">
        <v>41</v>
      </c>
      <c r="B33" s="26" t="s">
        <v>7</v>
      </c>
      <c r="C33" s="26" t="s">
        <v>4</v>
      </c>
      <c r="D33" s="27">
        <v>374040.1</v>
      </c>
      <c r="E33" s="28">
        <v>40857.4</v>
      </c>
      <c r="F33" s="28">
        <f t="shared" si="0"/>
        <v>10.923267318129795</v>
      </c>
    </row>
    <row r="34" spans="1:6" s="5" customFormat="1" ht="12.75">
      <c r="A34" s="25" t="s">
        <v>42</v>
      </c>
      <c r="B34" s="26" t="s">
        <v>7</v>
      </c>
      <c r="C34" s="26" t="s">
        <v>5</v>
      </c>
      <c r="D34" s="27">
        <v>59707.8</v>
      </c>
      <c r="E34" s="28">
        <v>19766.7</v>
      </c>
      <c r="F34" s="28">
        <f t="shared" si="0"/>
        <v>33.105724880166406</v>
      </c>
    </row>
    <row r="35" spans="1:6" s="5" customFormat="1" ht="12.75">
      <c r="A35" s="25" t="s">
        <v>76</v>
      </c>
      <c r="B35" s="26" t="s">
        <v>7</v>
      </c>
      <c r="C35" s="26" t="s">
        <v>7</v>
      </c>
      <c r="D35" s="27">
        <v>559.2</v>
      </c>
      <c r="E35" s="28">
        <v>489.2</v>
      </c>
      <c r="F35" s="28">
        <f t="shared" si="0"/>
        <v>87.48211731044348</v>
      </c>
    </row>
    <row r="36" spans="1:6" s="5" customFormat="1" ht="12.75">
      <c r="A36" s="30" t="s">
        <v>21</v>
      </c>
      <c r="B36" s="31" t="s">
        <v>8</v>
      </c>
      <c r="C36" s="31"/>
      <c r="D36" s="32">
        <f>D37</f>
        <v>215</v>
      </c>
      <c r="E36" s="32">
        <f>E37</f>
        <v>80.6</v>
      </c>
      <c r="F36" s="24">
        <f t="shared" si="0"/>
        <v>37.48837209302325</v>
      </c>
    </row>
    <row r="37" spans="1:6" s="5" customFormat="1" ht="12.75">
      <c r="A37" s="35" t="s">
        <v>43</v>
      </c>
      <c r="B37" s="26" t="s">
        <v>8</v>
      </c>
      <c r="C37" s="26" t="s">
        <v>5</v>
      </c>
      <c r="D37" s="34">
        <v>215</v>
      </c>
      <c r="E37" s="28">
        <v>80.6</v>
      </c>
      <c r="F37" s="28">
        <f t="shared" si="0"/>
        <v>37.48837209302325</v>
      </c>
    </row>
    <row r="38" spans="1:6" s="5" customFormat="1" ht="12.75">
      <c r="A38" s="30" t="s">
        <v>20</v>
      </c>
      <c r="B38" s="31" t="s">
        <v>9</v>
      </c>
      <c r="C38" s="31"/>
      <c r="D38" s="32">
        <f>D39+D40+D41+D42</f>
        <v>1107918.1</v>
      </c>
      <c r="E38" s="32">
        <f>E39+E40+E41+E42</f>
        <v>558849.8</v>
      </c>
      <c r="F38" s="24">
        <f t="shared" si="0"/>
        <v>50.441436059217736</v>
      </c>
    </row>
    <row r="39" spans="1:6" s="5" customFormat="1" ht="12.75">
      <c r="A39" s="25" t="s">
        <v>44</v>
      </c>
      <c r="B39" s="26" t="s">
        <v>9</v>
      </c>
      <c r="C39" s="26" t="s">
        <v>2</v>
      </c>
      <c r="D39" s="27">
        <v>180664.2</v>
      </c>
      <c r="E39" s="28">
        <v>64222</v>
      </c>
      <c r="F39" s="28">
        <f t="shared" si="0"/>
        <v>35.54771781016936</v>
      </c>
    </row>
    <row r="40" spans="1:6" s="5" customFormat="1" ht="12.75">
      <c r="A40" s="25" t="s">
        <v>45</v>
      </c>
      <c r="B40" s="26" t="s">
        <v>9</v>
      </c>
      <c r="C40" s="26" t="s">
        <v>4</v>
      </c>
      <c r="D40" s="27">
        <v>820480.6</v>
      </c>
      <c r="E40" s="28">
        <v>434481.9</v>
      </c>
      <c r="F40" s="28">
        <f t="shared" si="0"/>
        <v>52.95456102191813</v>
      </c>
    </row>
    <row r="41" spans="1:6" s="5" customFormat="1" ht="12.75">
      <c r="A41" s="25" t="s">
        <v>46</v>
      </c>
      <c r="B41" s="26" t="s">
        <v>9</v>
      </c>
      <c r="C41" s="26" t="s">
        <v>9</v>
      </c>
      <c r="D41" s="27">
        <v>51377.2</v>
      </c>
      <c r="E41" s="28">
        <v>30360.4</v>
      </c>
      <c r="F41" s="28">
        <f t="shared" si="0"/>
        <v>59.0931385906589</v>
      </c>
    </row>
    <row r="42" spans="1:6" s="5" customFormat="1" ht="12.75">
      <c r="A42" s="25" t="s">
        <v>47</v>
      </c>
      <c r="B42" s="26" t="s">
        <v>9</v>
      </c>
      <c r="C42" s="26" t="s">
        <v>14</v>
      </c>
      <c r="D42" s="27">
        <v>55396.1</v>
      </c>
      <c r="E42" s="28">
        <v>29785.5</v>
      </c>
      <c r="F42" s="28">
        <f t="shared" si="0"/>
        <v>53.7682255610052</v>
      </c>
    </row>
    <row r="43" spans="1:6" s="5" customFormat="1" ht="12.75">
      <c r="A43" s="30" t="s">
        <v>65</v>
      </c>
      <c r="B43" s="31" t="s">
        <v>16</v>
      </c>
      <c r="C43" s="31"/>
      <c r="D43" s="32">
        <f>D45+D44</f>
        <v>164846.4</v>
      </c>
      <c r="E43" s="32">
        <f>E45+E44</f>
        <v>85466.5</v>
      </c>
      <c r="F43" s="24">
        <f t="shared" si="0"/>
        <v>51.84614283357113</v>
      </c>
    </row>
    <row r="44" spans="1:6" s="5" customFormat="1" ht="12.75">
      <c r="A44" s="25" t="s">
        <v>48</v>
      </c>
      <c r="B44" s="26" t="s">
        <v>16</v>
      </c>
      <c r="C44" s="26" t="s">
        <v>2</v>
      </c>
      <c r="D44" s="27">
        <v>148946.4</v>
      </c>
      <c r="E44" s="28">
        <v>75912</v>
      </c>
      <c r="F44" s="28">
        <f t="shared" si="0"/>
        <v>50.96598507919627</v>
      </c>
    </row>
    <row r="45" spans="1:6" s="5" customFormat="1" ht="12.75">
      <c r="A45" s="25" t="s">
        <v>49</v>
      </c>
      <c r="B45" s="26" t="s">
        <v>16</v>
      </c>
      <c r="C45" s="26" t="s">
        <v>6</v>
      </c>
      <c r="D45" s="27">
        <v>15900</v>
      </c>
      <c r="E45" s="28">
        <v>9554.5</v>
      </c>
      <c r="F45" s="28">
        <f t="shared" si="0"/>
        <v>60.09119496855347</v>
      </c>
    </row>
    <row r="46" spans="1:6" s="5" customFormat="1" ht="12.75">
      <c r="A46" s="30" t="s">
        <v>22</v>
      </c>
      <c r="B46" s="31" t="s">
        <v>14</v>
      </c>
      <c r="C46" s="31"/>
      <c r="D46" s="32">
        <f>D47+D48+D49+D50+D51+D52</f>
        <v>188616.9</v>
      </c>
      <c r="E46" s="32">
        <f>E47+E48+E49+E50+E51+E52</f>
        <v>78377</v>
      </c>
      <c r="F46" s="24">
        <f t="shared" si="0"/>
        <v>41.55354053639944</v>
      </c>
    </row>
    <row r="47" spans="1:6" s="5" customFormat="1" ht="12.75">
      <c r="A47" s="25" t="s">
        <v>50</v>
      </c>
      <c r="B47" s="26" t="s">
        <v>14</v>
      </c>
      <c r="C47" s="26" t="s">
        <v>2</v>
      </c>
      <c r="D47" s="27">
        <v>64963.5</v>
      </c>
      <c r="E47" s="28">
        <v>24365.4</v>
      </c>
      <c r="F47" s="28">
        <f t="shared" si="0"/>
        <v>37.506291994735506</v>
      </c>
    </row>
    <row r="48" spans="1:6" s="5" customFormat="1" ht="12.75">
      <c r="A48" s="25" t="s">
        <v>51</v>
      </c>
      <c r="B48" s="26" t="s">
        <v>14</v>
      </c>
      <c r="C48" s="26" t="s">
        <v>4</v>
      </c>
      <c r="D48" s="27">
        <v>67329.9</v>
      </c>
      <c r="E48" s="28">
        <v>28067.4</v>
      </c>
      <c r="F48" s="28">
        <f t="shared" si="0"/>
        <v>41.686383018540056</v>
      </c>
    </row>
    <row r="49" spans="1:6" s="5" customFormat="1" ht="12.75">
      <c r="A49" s="25" t="s">
        <v>52</v>
      </c>
      <c r="B49" s="26" t="s">
        <v>14</v>
      </c>
      <c r="C49" s="26" t="s">
        <v>5</v>
      </c>
      <c r="D49" s="27">
        <v>834</v>
      </c>
      <c r="E49" s="28">
        <v>609.4</v>
      </c>
      <c r="F49" s="28">
        <f t="shared" si="0"/>
        <v>73.06954436450839</v>
      </c>
    </row>
    <row r="50" spans="1:6" s="5" customFormat="1" ht="12.75">
      <c r="A50" s="25" t="s">
        <v>53</v>
      </c>
      <c r="B50" s="26" t="s">
        <v>14</v>
      </c>
      <c r="C50" s="26" t="s">
        <v>6</v>
      </c>
      <c r="D50" s="27">
        <v>34786.8</v>
      </c>
      <c r="E50" s="28">
        <v>15915.5</v>
      </c>
      <c r="F50" s="28">
        <f t="shared" si="0"/>
        <v>45.751549438292685</v>
      </c>
    </row>
    <row r="51" spans="1:6" s="5" customFormat="1" ht="12.75">
      <c r="A51" s="35" t="s">
        <v>54</v>
      </c>
      <c r="B51" s="26" t="s">
        <v>14</v>
      </c>
      <c r="C51" s="26" t="s">
        <v>8</v>
      </c>
      <c r="D51" s="27">
        <v>4962.9</v>
      </c>
      <c r="E51" s="28">
        <v>2199.9</v>
      </c>
      <c r="F51" s="28">
        <f t="shared" si="0"/>
        <v>44.32690563984767</v>
      </c>
    </row>
    <row r="52" spans="1:6" s="5" customFormat="1" ht="12.75">
      <c r="A52" s="25" t="s">
        <v>55</v>
      </c>
      <c r="B52" s="26" t="s">
        <v>14</v>
      </c>
      <c r="C52" s="26" t="s">
        <v>14</v>
      </c>
      <c r="D52" s="27">
        <v>15739.8</v>
      </c>
      <c r="E52" s="28">
        <v>7219.4</v>
      </c>
      <c r="F52" s="28">
        <f t="shared" si="0"/>
        <v>45.86716476702372</v>
      </c>
    </row>
    <row r="53" spans="1:6" s="5" customFormat="1" ht="12.75">
      <c r="A53" s="30" t="s">
        <v>23</v>
      </c>
      <c r="B53" s="31" t="s">
        <v>17</v>
      </c>
      <c r="C53" s="31"/>
      <c r="D53" s="32">
        <f>D54+D55+D56+D57</f>
        <v>192147.30000000002</v>
      </c>
      <c r="E53" s="32">
        <f>E54+E55+E56+E57</f>
        <v>79825.29999999999</v>
      </c>
      <c r="F53" s="24">
        <f t="shared" si="0"/>
        <v>41.54380519528507</v>
      </c>
    </row>
    <row r="54" spans="1:6" s="5" customFormat="1" ht="12.75">
      <c r="A54" s="25" t="s">
        <v>56</v>
      </c>
      <c r="B54" s="26" t="s">
        <v>17</v>
      </c>
      <c r="C54" s="26" t="s">
        <v>2</v>
      </c>
      <c r="D54" s="27">
        <v>2407.5</v>
      </c>
      <c r="E54" s="28">
        <v>1655</v>
      </c>
      <c r="F54" s="28">
        <f t="shared" si="0"/>
        <v>68.7435098650052</v>
      </c>
    </row>
    <row r="55" spans="1:6" s="5" customFormat="1" ht="12.75">
      <c r="A55" s="25" t="s">
        <v>57</v>
      </c>
      <c r="B55" s="26" t="s">
        <v>17</v>
      </c>
      <c r="C55" s="26" t="s">
        <v>5</v>
      </c>
      <c r="D55" s="27">
        <v>85490.6</v>
      </c>
      <c r="E55" s="28">
        <v>30227</v>
      </c>
      <c r="F55" s="28">
        <f t="shared" si="0"/>
        <v>35.35710358799681</v>
      </c>
    </row>
    <row r="56" spans="1:6" s="5" customFormat="1" ht="12.75">
      <c r="A56" s="25" t="s">
        <v>58</v>
      </c>
      <c r="B56" s="26" t="s">
        <v>17</v>
      </c>
      <c r="C56" s="26" t="s">
        <v>6</v>
      </c>
      <c r="D56" s="27">
        <v>94032</v>
      </c>
      <c r="E56" s="28">
        <v>43344.9</v>
      </c>
      <c r="F56" s="28">
        <f t="shared" si="0"/>
        <v>46.095903522205205</v>
      </c>
    </row>
    <row r="57" spans="1:6" s="5" customFormat="1" ht="12.75">
      <c r="A57" s="25" t="s">
        <v>59</v>
      </c>
      <c r="B57" s="26" t="s">
        <v>17</v>
      </c>
      <c r="C57" s="26" t="s">
        <v>8</v>
      </c>
      <c r="D57" s="27">
        <v>10217.2</v>
      </c>
      <c r="E57" s="28">
        <v>4598.4</v>
      </c>
      <c r="F57" s="28">
        <f t="shared" si="0"/>
        <v>45.00645969541557</v>
      </c>
    </row>
    <row r="58" spans="1:6" s="5" customFormat="1" ht="12.75">
      <c r="A58" s="30" t="s">
        <v>24</v>
      </c>
      <c r="B58" s="31" t="s">
        <v>10</v>
      </c>
      <c r="C58" s="31"/>
      <c r="D58" s="32">
        <f>D59+D60</f>
        <v>515021.1</v>
      </c>
      <c r="E58" s="32">
        <f>E59+E60</f>
        <v>141337.8</v>
      </c>
      <c r="F58" s="24">
        <f t="shared" si="0"/>
        <v>27.443108641568276</v>
      </c>
    </row>
    <row r="59" spans="1:6" s="5" customFormat="1" ht="12.75">
      <c r="A59" s="25" t="s">
        <v>60</v>
      </c>
      <c r="B59" s="26" t="s">
        <v>10</v>
      </c>
      <c r="C59" s="26" t="s">
        <v>2</v>
      </c>
      <c r="D59" s="27">
        <v>20988</v>
      </c>
      <c r="E59" s="28">
        <v>12721</v>
      </c>
      <c r="F59" s="28">
        <f t="shared" si="0"/>
        <v>60.61082523346675</v>
      </c>
    </row>
    <row r="60" spans="1:6" s="5" customFormat="1" ht="12.75">
      <c r="A60" s="25" t="s">
        <v>61</v>
      </c>
      <c r="B60" s="26" t="s">
        <v>10</v>
      </c>
      <c r="C60" s="26" t="s">
        <v>4</v>
      </c>
      <c r="D60" s="27">
        <v>494033.1</v>
      </c>
      <c r="E60" s="28">
        <v>128616.8</v>
      </c>
      <c r="F60" s="28">
        <f t="shared" si="0"/>
        <v>26.034045087262374</v>
      </c>
    </row>
    <row r="61" spans="1:6" s="5" customFormat="1" ht="12.75">
      <c r="A61" s="30" t="s">
        <v>25</v>
      </c>
      <c r="B61" s="31" t="s">
        <v>18</v>
      </c>
      <c r="C61" s="31"/>
      <c r="D61" s="32">
        <f>D62</f>
        <v>13903</v>
      </c>
      <c r="E61" s="32">
        <f>E62</f>
        <v>8856.2</v>
      </c>
      <c r="F61" s="24">
        <f t="shared" si="0"/>
        <v>63.69992088038553</v>
      </c>
    </row>
    <row r="62" spans="1:6" s="5" customFormat="1" ht="12.75">
      <c r="A62" s="25" t="s">
        <v>62</v>
      </c>
      <c r="B62" s="26" t="s">
        <v>18</v>
      </c>
      <c r="C62" s="26" t="s">
        <v>4</v>
      </c>
      <c r="D62" s="34">
        <v>13903</v>
      </c>
      <c r="E62" s="28">
        <v>8856.2</v>
      </c>
      <c r="F62" s="28">
        <f t="shared" si="0"/>
        <v>63.69992088038553</v>
      </c>
    </row>
    <row r="63" spans="1:6" s="5" customFormat="1" ht="12.75">
      <c r="A63" s="30" t="s">
        <v>64</v>
      </c>
      <c r="B63" s="31" t="s">
        <v>11</v>
      </c>
      <c r="C63" s="31"/>
      <c r="D63" s="32">
        <f>D64</f>
        <v>2500</v>
      </c>
      <c r="E63" s="32">
        <f>E64</f>
        <v>1644.7</v>
      </c>
      <c r="F63" s="24">
        <f t="shared" si="0"/>
        <v>65.788</v>
      </c>
    </row>
    <row r="64" spans="1:6" s="5" customFormat="1" ht="12" customHeight="1">
      <c r="A64" s="25" t="s">
        <v>66</v>
      </c>
      <c r="B64" s="26" t="s">
        <v>11</v>
      </c>
      <c r="C64" s="26" t="s">
        <v>2</v>
      </c>
      <c r="D64" s="34">
        <v>2500</v>
      </c>
      <c r="E64" s="28">
        <v>1644.7</v>
      </c>
      <c r="F64" s="28">
        <f t="shared" si="0"/>
        <v>65.788</v>
      </c>
    </row>
    <row r="65" spans="1:6" s="5" customFormat="1" ht="15.75" customHeight="1">
      <c r="A65" s="36" t="s">
        <v>73</v>
      </c>
      <c r="B65" s="37"/>
      <c r="C65" s="37"/>
      <c r="D65" s="32">
        <f>D63+D61+D58+D53+D46+D43+D38+D36+D31+D23+D19+D17+D9</f>
        <v>3766170.2</v>
      </c>
      <c r="E65" s="32">
        <f>E63+E61+E58+E53+E46+E43+E38+E36+E31+E23+E19+E17+E9</f>
        <v>1556189.1</v>
      </c>
      <c r="F65" s="24">
        <f t="shared" si="0"/>
        <v>41.32020108915949</v>
      </c>
    </row>
    <row r="66" spans="1:5" s="5" customFormat="1" ht="12.75" customHeight="1">
      <c r="A66" s="9"/>
      <c r="B66" s="13"/>
      <c r="C66" s="13"/>
      <c r="D66" s="10"/>
      <c r="E66" s="18"/>
    </row>
    <row r="67" spans="1:5" s="5" customFormat="1" ht="19.5" customHeight="1">
      <c r="A67" s="4"/>
      <c r="B67" s="4"/>
      <c r="C67" s="4"/>
      <c r="D67" s="11"/>
      <c r="E67" s="18"/>
    </row>
    <row r="68" spans="4:5" s="5" customFormat="1" ht="11.25">
      <c r="D68" s="12"/>
      <c r="E68" s="18"/>
    </row>
    <row r="69" spans="4:5" s="5" customFormat="1" ht="11.25">
      <c r="D69" s="12"/>
      <c r="E69" s="18"/>
    </row>
    <row r="70" ht="11.25">
      <c r="D70" s="3"/>
    </row>
    <row r="71" ht="11.25">
      <c r="D71" s="3"/>
    </row>
    <row r="72" ht="11.25">
      <c r="D72" s="3"/>
    </row>
    <row r="73" ht="11.25">
      <c r="D73" s="3"/>
    </row>
    <row r="74" ht="11.25">
      <c r="D74" s="3"/>
    </row>
  </sheetData>
  <sheetProtection/>
  <mergeCells count="5">
    <mergeCell ref="A4:F4"/>
    <mergeCell ref="A5:F5"/>
    <mergeCell ref="A1:F1"/>
    <mergeCell ref="A2:F2"/>
    <mergeCell ref="A3:F3"/>
  </mergeCells>
  <printOptions/>
  <pageMargins left="0.3937007874015748" right="0.3937007874015748" top="0.22" bottom="0.24" header="0.5118110236220472" footer="0.5118110236220472"/>
  <pageSetup firstPageNumber="24" useFirstPageNumber="1" fitToHeight="0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КФиНП г. Югорск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Горшкова ЛГ.</cp:lastModifiedBy>
  <cp:lastPrinted>2012-07-31T09:43:44Z</cp:lastPrinted>
  <dcterms:created xsi:type="dcterms:W3CDTF">2010-11-11T12:45:52Z</dcterms:created>
  <dcterms:modified xsi:type="dcterms:W3CDTF">2012-07-31T09:44:26Z</dcterms:modified>
  <cp:category/>
  <cp:version/>
  <cp:contentType/>
  <cp:contentStatus/>
</cp:coreProperties>
</file>